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5.12.18\"/>
    </mc:Choice>
  </mc:AlternateContent>
  <xr:revisionPtr revIDLastSave="0" documentId="8_{358C19CA-2A53-4AE5-804F-6234FFD22788}" xr6:coauthVersionLast="31" xr6:coauthVersionMax="31" xr10:uidLastSave="{00000000-0000-0000-0000-000000000000}"/>
  <bookViews>
    <workbookView xWindow="0" yWindow="-15" windowWidth="19440" windowHeight="15600" xr2:uid="{00000000-000D-0000-FFFF-FFFF00000000}"/>
  </bookViews>
  <sheets>
    <sheet name="Ark1" sheetId="1" r:id="rId1"/>
    <sheet name="Ark2" sheetId="2" r:id="rId2"/>
    <sheet name="Ark3" sheetId="3" r:id="rId3"/>
  </sheet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1" i="1" l="1"/>
  <c r="B47" i="1" l="1"/>
  <c r="B50" i="1" s="1"/>
  <c r="C47" i="1" l="1"/>
  <c r="C50" i="1" s="1"/>
  <c r="C10" i="1"/>
  <c r="C52" i="1" l="1"/>
  <c r="B10" i="1"/>
  <c r="B52" i="1" l="1"/>
</calcChain>
</file>

<file path=xl/sharedStrings.xml><?xml version="1.0" encoding="utf-8"?>
<sst xmlns="http://schemas.openxmlformats.org/spreadsheetml/2006/main" count="64" uniqueCount="55">
  <si>
    <t>Drift i alt</t>
  </si>
  <si>
    <t>Udgifter i alt</t>
  </si>
  <si>
    <t>Resultat</t>
  </si>
  <si>
    <t>Adm.fællesskaber</t>
  </si>
  <si>
    <t>Øvrige interne udgifter</t>
  </si>
  <si>
    <t xml:space="preserve"> </t>
  </si>
  <si>
    <t>Kantine</t>
  </si>
  <si>
    <t>Indtægter</t>
  </si>
  <si>
    <t>Uvm tilskud</t>
  </si>
  <si>
    <t>Finans. Indt.</t>
  </si>
  <si>
    <t>Indtægter i alt</t>
  </si>
  <si>
    <t>Udgifter</t>
  </si>
  <si>
    <t>Løn</t>
  </si>
  <si>
    <t>Lønudgifter i alt</t>
  </si>
  <si>
    <t>Drift</t>
  </si>
  <si>
    <t>Afskrivninger - øvrige</t>
  </si>
  <si>
    <t>Afskrivninger - bygninger</t>
  </si>
  <si>
    <t>Udvendig vedligeholdelse</t>
  </si>
  <si>
    <t>Indvendig vedligeholdelse</t>
  </si>
  <si>
    <t>Forbrugsafgifter</t>
  </si>
  <si>
    <t>Rengøring</t>
  </si>
  <si>
    <t>Undervisning</t>
  </si>
  <si>
    <t>Kopirum</t>
  </si>
  <si>
    <t>Elevaktiviteter</t>
  </si>
  <si>
    <t>Indkøb af IT samt It abonnementer</t>
  </si>
  <si>
    <t>Udvalg - Internationalt</t>
  </si>
  <si>
    <t>Censur</t>
  </si>
  <si>
    <t>Kontorartikler, telefon og porto</t>
  </si>
  <si>
    <t>Markedsføring</t>
  </si>
  <si>
    <t>Adm. Abonnementer</t>
  </si>
  <si>
    <t>Psykologordning</t>
  </si>
  <si>
    <t>Revision</t>
  </si>
  <si>
    <t>Repr./ bestyrelse</t>
  </si>
  <si>
    <t>Prioritetsrenter + gebyr</t>
  </si>
  <si>
    <t>Renteudg./gebyrer</t>
  </si>
  <si>
    <t>Selvforsikring</t>
  </si>
  <si>
    <t>Dispositionsbegrænsning</t>
    <phoneticPr fontId="8" type="noConversion"/>
  </si>
  <si>
    <t xml:space="preserve">Kursus </t>
  </si>
  <si>
    <t>Lejeindt. Festsal/gl. pedelbolig</t>
  </si>
  <si>
    <t xml:space="preserve">Inventar </t>
  </si>
  <si>
    <t>Fast ejendom, abonnementer</t>
  </si>
  <si>
    <t>Fast ejendom, Pedel</t>
  </si>
  <si>
    <t>Køb af fødevarer/repræsentation</t>
  </si>
  <si>
    <t>Elevtrivselsundersøgelser m.m.</t>
  </si>
  <si>
    <t>Budget 2019:</t>
  </si>
  <si>
    <t>Ekstra ordinære udgifter i 2019</t>
  </si>
  <si>
    <t>Indfrielse af lån</t>
  </si>
  <si>
    <t>Bygningsrenovering</t>
  </si>
  <si>
    <t>Undervisningslokaler</t>
  </si>
  <si>
    <t>Sportsplads</t>
  </si>
  <si>
    <t>Fitnes / testcenter</t>
  </si>
  <si>
    <t>Strategiseminar</t>
  </si>
  <si>
    <t>Ekstra ordinære udgifter i 2019 i alt</t>
  </si>
  <si>
    <t>Resultat 2019</t>
  </si>
  <si>
    <t>Bilag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</si>
</sst>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name val="Arial Black"/>
      <family val="2"/>
    </font>
    <font>
      <sz val="10"/>
      <color theme="0" tint="-0.499984740745262"/>
      <name val="Arial Black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3" fontId="4" fillId="0" borderId="0" xfId="0" applyNumberFormat="1" applyFont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3" borderId="0" xfId="0" applyFont="1" applyFill="1"/>
    <xf numFmtId="0" fontId="5" fillId="2" borderId="0" xfId="0" applyFont="1" applyFill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3" fillId="4" borderId="0" xfId="0" applyFont="1" applyFill="1"/>
    <xf numFmtId="0" fontId="14" fillId="0" borderId="0" xfId="0" applyFont="1" applyFill="1"/>
    <xf numFmtId="0" fontId="1" fillId="0" borderId="0" xfId="0" applyFont="1"/>
    <xf numFmtId="41" fontId="14" fillId="0" borderId="0" xfId="3" applyNumberFormat="1" applyFont="1"/>
    <xf numFmtId="41" fontId="1" fillId="0" borderId="0" xfId="3" applyNumberFormat="1" applyFont="1"/>
    <xf numFmtId="3" fontId="1" fillId="0" borderId="0" xfId="0" applyNumberFormat="1" applyFont="1"/>
    <xf numFmtId="3" fontId="1" fillId="2" borderId="0" xfId="0" applyNumberFormat="1" applyFont="1" applyFill="1"/>
    <xf numFmtId="3" fontId="1" fillId="0" borderId="0" xfId="0" applyNumberFormat="1" applyFont="1" applyFill="1"/>
    <xf numFmtId="164" fontId="1" fillId="0" borderId="0" xfId="3" applyNumberFormat="1" applyFont="1"/>
    <xf numFmtId="3" fontId="1" fillId="3" borderId="0" xfId="0" applyNumberFormat="1" applyFont="1" applyFill="1"/>
    <xf numFmtId="0" fontId="1" fillId="0" borderId="0" xfId="0" applyFont="1" applyFill="1"/>
    <xf numFmtId="3" fontId="14" fillId="0" borderId="0" xfId="0" applyNumberFormat="1" applyFont="1"/>
    <xf numFmtId="3" fontId="14" fillId="2" borderId="0" xfId="0" applyNumberFormat="1" applyFont="1" applyFill="1"/>
    <xf numFmtId="0" fontId="14" fillId="0" borderId="0" xfId="0" applyFont="1"/>
    <xf numFmtId="3" fontId="14" fillId="0" borderId="0" xfId="0" applyNumberFormat="1" applyFont="1" applyFill="1"/>
    <xf numFmtId="164" fontId="14" fillId="0" borderId="0" xfId="3" applyNumberFormat="1" applyFont="1"/>
    <xf numFmtId="3" fontId="14" fillId="3" borderId="0" xfId="0" applyNumberFormat="1" applyFont="1" applyFill="1"/>
    <xf numFmtId="3" fontId="14" fillId="4" borderId="0" xfId="0" applyNumberFormat="1" applyFont="1" applyFill="1"/>
  </cellXfs>
  <cellStyles count="4">
    <cellStyle name="K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B1" sqref="B1"/>
    </sheetView>
  </sheetViews>
  <sheetFormatPr defaultColWidth="8.85546875" defaultRowHeight="15.75" x14ac:dyDescent="0.3"/>
  <cols>
    <col min="1" max="1" width="32.42578125" customWidth="1"/>
    <col min="2" max="2" width="16.85546875" style="12" customWidth="1"/>
    <col min="3" max="3" width="16.85546875" style="13" customWidth="1"/>
    <col min="4" max="4" width="31.140625" customWidth="1"/>
  </cols>
  <sheetData>
    <row r="1" spans="1:4" ht="24" x14ac:dyDescent="0.4">
      <c r="A1" s="1" t="s">
        <v>44</v>
      </c>
      <c r="B1" s="12" t="s">
        <v>54</v>
      </c>
      <c r="D1" s="11"/>
    </row>
    <row r="3" spans="1:4" ht="18" x14ac:dyDescent="0.25">
      <c r="A3" s="2" t="s">
        <v>7</v>
      </c>
      <c r="B3" s="16">
        <v>2019</v>
      </c>
      <c r="C3" s="25">
        <v>2018</v>
      </c>
    </row>
    <row r="4" spans="1:4" ht="15" x14ac:dyDescent="0.25">
      <c r="B4" s="17"/>
      <c r="C4" s="17"/>
    </row>
    <row r="5" spans="1:4" x14ac:dyDescent="0.25">
      <c r="A5" s="3" t="s">
        <v>8</v>
      </c>
      <c r="B5" s="18">
        <v>45882500</v>
      </c>
      <c r="C5" s="19">
        <v>50265000</v>
      </c>
    </row>
    <row r="6" spans="1:4" ht="15" x14ac:dyDescent="0.25">
      <c r="B6" s="17"/>
      <c r="C6" s="17"/>
    </row>
    <row r="7" spans="1:4" x14ac:dyDescent="0.25">
      <c r="A7" s="3" t="s">
        <v>9</v>
      </c>
      <c r="B7" s="18">
        <v>50000</v>
      </c>
      <c r="C7" s="19">
        <v>92000</v>
      </c>
    </row>
    <row r="8" spans="1:4" x14ac:dyDescent="0.25">
      <c r="A8" s="3" t="s">
        <v>38</v>
      </c>
      <c r="B8" s="26">
        <v>160000</v>
      </c>
      <c r="C8" s="19">
        <v>160000</v>
      </c>
    </row>
    <row r="9" spans="1:4" x14ac:dyDescent="0.25">
      <c r="A9" s="3" t="s">
        <v>3</v>
      </c>
      <c r="B9" s="18">
        <v>300000</v>
      </c>
      <c r="C9" s="19">
        <v>295000</v>
      </c>
    </row>
    <row r="10" spans="1:4" x14ac:dyDescent="0.25">
      <c r="A10" s="10" t="s">
        <v>10</v>
      </c>
      <c r="B10" s="27">
        <f>SUM(B5:B9)</f>
        <v>46392500</v>
      </c>
      <c r="C10" s="21">
        <f>SUM(C5:C9)</f>
        <v>50812000</v>
      </c>
    </row>
    <row r="11" spans="1:4" ht="15" x14ac:dyDescent="0.25">
      <c r="B11" s="28"/>
      <c r="C11" s="17"/>
    </row>
    <row r="12" spans="1:4" ht="18" x14ac:dyDescent="0.25">
      <c r="A12" s="6" t="s">
        <v>11</v>
      </c>
      <c r="B12" s="28"/>
      <c r="C12" s="17"/>
    </row>
    <row r="13" spans="1:4" ht="15" x14ac:dyDescent="0.25">
      <c r="B13" s="28"/>
      <c r="C13" s="17"/>
    </row>
    <row r="14" spans="1:4" x14ac:dyDescent="0.25">
      <c r="A14" s="7" t="s">
        <v>12</v>
      </c>
      <c r="B14" s="18"/>
      <c r="C14" s="19"/>
    </row>
    <row r="15" spans="1:4" x14ac:dyDescent="0.25">
      <c r="A15" s="3" t="s">
        <v>13</v>
      </c>
      <c r="B15" s="29">
        <v>37800000</v>
      </c>
      <c r="C15" s="22">
        <v>41690000</v>
      </c>
    </row>
    <row r="16" spans="1:4" x14ac:dyDescent="0.25">
      <c r="B16" s="28"/>
      <c r="C16" s="17"/>
      <c r="D16" s="4" t="s">
        <v>5</v>
      </c>
    </row>
    <row r="17" spans="1:4" x14ac:dyDescent="0.25">
      <c r="A17" s="7" t="s">
        <v>14</v>
      </c>
      <c r="B17" s="28"/>
      <c r="C17" s="17"/>
    </row>
    <row r="18" spans="1:4" x14ac:dyDescent="0.25">
      <c r="A18" s="3" t="s">
        <v>15</v>
      </c>
      <c r="B18" s="26">
        <v>500000</v>
      </c>
      <c r="C18" s="20">
        <v>550000</v>
      </c>
    </row>
    <row r="19" spans="1:4" x14ac:dyDescent="0.25">
      <c r="A19" s="3" t="s">
        <v>16</v>
      </c>
      <c r="B19" s="26">
        <v>750000</v>
      </c>
      <c r="C19" s="20">
        <v>725000</v>
      </c>
      <c r="D19" t="s">
        <v>5</v>
      </c>
    </row>
    <row r="20" spans="1:4" x14ac:dyDescent="0.25">
      <c r="A20" s="8" t="s">
        <v>17</v>
      </c>
      <c r="B20" s="26"/>
      <c r="C20" s="20">
        <v>0</v>
      </c>
    </row>
    <row r="21" spans="1:4" x14ac:dyDescent="0.25">
      <c r="A21" s="3" t="s">
        <v>18</v>
      </c>
      <c r="B21" s="26"/>
      <c r="C21" s="20">
        <v>0</v>
      </c>
    </row>
    <row r="22" spans="1:4" x14ac:dyDescent="0.25">
      <c r="A22" s="3" t="s">
        <v>40</v>
      </c>
      <c r="B22" s="26">
        <v>210000</v>
      </c>
      <c r="C22" s="20">
        <v>200000</v>
      </c>
    </row>
    <row r="23" spans="1:4" x14ac:dyDescent="0.25">
      <c r="A23" s="3" t="s">
        <v>41</v>
      </c>
      <c r="B23" s="26">
        <v>500000</v>
      </c>
      <c r="C23" s="20">
        <v>500000</v>
      </c>
    </row>
    <row r="24" spans="1:4" x14ac:dyDescent="0.25">
      <c r="A24" s="3" t="s">
        <v>19</v>
      </c>
      <c r="B24" s="26">
        <v>1100000</v>
      </c>
      <c r="C24" s="20">
        <v>1250000</v>
      </c>
      <c r="D24" t="s">
        <v>5</v>
      </c>
    </row>
    <row r="25" spans="1:4" x14ac:dyDescent="0.25">
      <c r="A25" s="3" t="s">
        <v>20</v>
      </c>
      <c r="B25" s="26">
        <v>1200000</v>
      </c>
      <c r="C25" s="20">
        <v>1200000</v>
      </c>
    </row>
    <row r="26" spans="1:4" x14ac:dyDescent="0.25">
      <c r="A26" s="3" t="s">
        <v>6</v>
      </c>
      <c r="B26" s="26">
        <v>25000</v>
      </c>
      <c r="C26" s="20">
        <v>30000</v>
      </c>
    </row>
    <row r="27" spans="1:4" x14ac:dyDescent="0.25">
      <c r="A27" s="3" t="s">
        <v>21</v>
      </c>
      <c r="B27" s="26">
        <v>900000</v>
      </c>
      <c r="C27" s="20">
        <v>1000000</v>
      </c>
    </row>
    <row r="28" spans="1:4" x14ac:dyDescent="0.25">
      <c r="A28" s="3" t="s">
        <v>22</v>
      </c>
      <c r="B28" s="26">
        <v>200000</v>
      </c>
      <c r="C28" s="20">
        <v>200000</v>
      </c>
    </row>
    <row r="29" spans="1:4" x14ac:dyDescent="0.25">
      <c r="A29" s="3" t="s">
        <v>23</v>
      </c>
      <c r="B29" s="26">
        <v>300000</v>
      </c>
      <c r="C29" s="20">
        <v>325000</v>
      </c>
    </row>
    <row r="30" spans="1:4" x14ac:dyDescent="0.25">
      <c r="A30" s="3" t="s">
        <v>39</v>
      </c>
      <c r="B30" s="26">
        <v>100000</v>
      </c>
      <c r="C30" s="20">
        <v>100000</v>
      </c>
      <c r="D30" t="s">
        <v>5</v>
      </c>
    </row>
    <row r="31" spans="1:4" x14ac:dyDescent="0.25">
      <c r="A31" s="3" t="s">
        <v>24</v>
      </c>
      <c r="B31" s="26">
        <v>400000</v>
      </c>
      <c r="C31" s="20">
        <v>450000</v>
      </c>
    </row>
    <row r="32" spans="1:4" x14ac:dyDescent="0.25">
      <c r="A32" s="3" t="s">
        <v>25</v>
      </c>
      <c r="B32" s="26">
        <v>100000</v>
      </c>
      <c r="C32" s="20">
        <v>100000</v>
      </c>
    </row>
    <row r="33" spans="1:4" x14ac:dyDescent="0.25">
      <c r="A33" s="3" t="s">
        <v>37</v>
      </c>
      <c r="B33" s="26">
        <v>325000</v>
      </c>
      <c r="C33" s="20">
        <v>350000</v>
      </c>
    </row>
    <row r="34" spans="1:4" x14ac:dyDescent="0.25">
      <c r="A34" s="3" t="s">
        <v>26</v>
      </c>
      <c r="B34" s="26">
        <v>0</v>
      </c>
      <c r="C34" s="20">
        <v>0</v>
      </c>
    </row>
    <row r="35" spans="1:4" x14ac:dyDescent="0.25">
      <c r="A35" s="3" t="s">
        <v>27</v>
      </c>
      <c r="B35" s="26">
        <v>350000</v>
      </c>
      <c r="C35" s="20">
        <v>350000</v>
      </c>
      <c r="D35" t="s">
        <v>5</v>
      </c>
    </row>
    <row r="36" spans="1:4" x14ac:dyDescent="0.25">
      <c r="A36" s="3" t="s">
        <v>28</v>
      </c>
      <c r="B36" s="26">
        <v>150000</v>
      </c>
      <c r="C36" s="20">
        <v>150000</v>
      </c>
    </row>
    <row r="37" spans="1:4" x14ac:dyDescent="0.25">
      <c r="A37" s="3" t="s">
        <v>29</v>
      </c>
      <c r="B37" s="26">
        <v>450000</v>
      </c>
      <c r="C37" s="20">
        <v>450000</v>
      </c>
      <c r="D37" t="s">
        <v>5</v>
      </c>
    </row>
    <row r="38" spans="1:4" x14ac:dyDescent="0.25">
      <c r="A38" s="3" t="s">
        <v>43</v>
      </c>
      <c r="B38" s="26">
        <v>20000</v>
      </c>
      <c r="C38" s="20">
        <v>15000</v>
      </c>
      <c r="D38" t="s">
        <v>5</v>
      </c>
    </row>
    <row r="39" spans="1:4" x14ac:dyDescent="0.25">
      <c r="A39" s="3" t="s">
        <v>42</v>
      </c>
      <c r="B39" s="26">
        <v>130000</v>
      </c>
      <c r="C39" s="20">
        <v>130000</v>
      </c>
      <c r="D39" t="s">
        <v>5</v>
      </c>
    </row>
    <row r="40" spans="1:4" x14ac:dyDescent="0.25">
      <c r="A40" s="3" t="s">
        <v>4</v>
      </c>
      <c r="B40" s="26">
        <v>100000</v>
      </c>
      <c r="C40" s="20">
        <v>100000</v>
      </c>
    </row>
    <row r="41" spans="1:4" x14ac:dyDescent="0.25">
      <c r="A41" s="3" t="s">
        <v>30</v>
      </c>
      <c r="B41" s="26">
        <v>80000</v>
      </c>
      <c r="C41" s="20">
        <v>80000</v>
      </c>
    </row>
    <row r="42" spans="1:4" x14ac:dyDescent="0.25">
      <c r="A42" s="3" t="s">
        <v>31</v>
      </c>
      <c r="B42" s="26">
        <v>60000</v>
      </c>
      <c r="C42" s="20">
        <v>60000</v>
      </c>
    </row>
    <row r="43" spans="1:4" x14ac:dyDescent="0.25">
      <c r="A43" s="3" t="s">
        <v>32</v>
      </c>
      <c r="B43" s="26">
        <v>0</v>
      </c>
      <c r="C43" s="20">
        <v>0</v>
      </c>
    </row>
    <row r="44" spans="1:4" x14ac:dyDescent="0.25">
      <c r="A44" s="3" t="s">
        <v>33</v>
      </c>
      <c r="B44" s="26">
        <v>590500</v>
      </c>
      <c r="C44" s="20">
        <v>700000</v>
      </c>
    </row>
    <row r="45" spans="1:4" x14ac:dyDescent="0.25">
      <c r="A45" s="3" t="s">
        <v>34</v>
      </c>
      <c r="B45" s="26">
        <v>7000</v>
      </c>
      <c r="C45" s="20">
        <v>7000</v>
      </c>
    </row>
    <row r="46" spans="1:4" x14ac:dyDescent="0.25">
      <c r="A46" s="3" t="s">
        <v>35</v>
      </c>
      <c r="B46" s="26">
        <v>45000</v>
      </c>
      <c r="C46" s="20">
        <v>50000</v>
      </c>
    </row>
    <row r="47" spans="1:4" x14ac:dyDescent="0.25">
      <c r="A47" s="7" t="s">
        <v>0</v>
      </c>
      <c r="B47" s="26">
        <f>SUM(B18:B46)</f>
        <v>8592500</v>
      </c>
      <c r="C47" s="20">
        <f>SUM(C18:C46)</f>
        <v>9072000</v>
      </c>
    </row>
    <row r="48" spans="1:4" x14ac:dyDescent="0.25">
      <c r="A48" s="3" t="s">
        <v>36</v>
      </c>
      <c r="B48" s="30">
        <v>0</v>
      </c>
      <c r="C48" s="23">
        <v>50000</v>
      </c>
    </row>
    <row r="49" spans="1:3" x14ac:dyDescent="0.25">
      <c r="A49" s="8" t="s">
        <v>5</v>
      </c>
      <c r="B49" s="26" t="s">
        <v>5</v>
      </c>
      <c r="C49" s="20"/>
    </row>
    <row r="50" spans="1:3" x14ac:dyDescent="0.25">
      <c r="A50" s="5" t="s">
        <v>1</v>
      </c>
      <c r="B50" s="27">
        <f>B15+B47+B48</f>
        <v>46392500</v>
      </c>
      <c r="C50" s="21">
        <f>C15+C47+C48</f>
        <v>50812000</v>
      </c>
    </row>
    <row r="51" spans="1:3" ht="15" x14ac:dyDescent="0.25">
      <c r="B51" s="28"/>
      <c r="C51" s="17"/>
    </row>
    <row r="52" spans="1:3" x14ac:dyDescent="0.25">
      <c r="A52" s="9" t="s">
        <v>2</v>
      </c>
      <c r="B52" s="31">
        <f>B10-B50</f>
        <v>0</v>
      </c>
      <c r="C52" s="24">
        <f>C10-C50</f>
        <v>0</v>
      </c>
    </row>
    <row r="53" spans="1:3" x14ac:dyDescent="0.3">
      <c r="B53" s="28"/>
    </row>
    <row r="54" spans="1:3" ht="16.5" x14ac:dyDescent="0.3">
      <c r="A54" s="14" t="s">
        <v>45</v>
      </c>
      <c r="B54" s="28"/>
    </row>
    <row r="55" spans="1:3" ht="16.5" x14ac:dyDescent="0.3">
      <c r="A55" s="14" t="s">
        <v>46</v>
      </c>
      <c r="B55" s="26">
        <v>-4200000</v>
      </c>
    </row>
    <row r="56" spans="1:3" ht="16.5" x14ac:dyDescent="0.3">
      <c r="A56" s="14" t="s">
        <v>47</v>
      </c>
      <c r="B56" s="26">
        <v>-300000</v>
      </c>
    </row>
    <row r="57" spans="1:3" ht="16.5" x14ac:dyDescent="0.3">
      <c r="A57" s="14" t="s">
        <v>48</v>
      </c>
      <c r="B57" s="26">
        <v>-435000</v>
      </c>
    </row>
    <row r="58" spans="1:3" ht="16.5" x14ac:dyDescent="0.3">
      <c r="A58" s="14" t="s">
        <v>49</v>
      </c>
      <c r="B58" s="26">
        <v>-375000</v>
      </c>
    </row>
    <row r="59" spans="1:3" ht="16.5" x14ac:dyDescent="0.3">
      <c r="A59" s="14" t="s">
        <v>50</v>
      </c>
      <c r="B59" s="26">
        <v>-86000</v>
      </c>
    </row>
    <row r="60" spans="1:3" ht="16.5" x14ac:dyDescent="0.3">
      <c r="A60" s="14" t="s">
        <v>51</v>
      </c>
      <c r="B60" s="26">
        <v>-135000</v>
      </c>
    </row>
    <row r="61" spans="1:3" ht="16.5" x14ac:dyDescent="0.3">
      <c r="A61" s="15" t="s">
        <v>52</v>
      </c>
      <c r="B61" s="32">
        <f>SUM(B55:B60)</f>
        <v>-5531000</v>
      </c>
    </row>
    <row r="62" spans="1:3" ht="16.5" x14ac:dyDescent="0.3">
      <c r="A62" s="14"/>
      <c r="B62" s="28"/>
    </row>
    <row r="63" spans="1:3" ht="16.5" x14ac:dyDescent="0.3">
      <c r="A63" s="14" t="s">
        <v>53</v>
      </c>
      <c r="B63" s="26">
        <v>-5531000</v>
      </c>
    </row>
  </sheetData>
  <phoneticPr fontId="8" type="noConversion"/>
  <pageMargins left="0.23622047244094491" right="0.23622047244094491" top="0.74803149606299213" bottom="0.55118110236220474" header="0.31496062992125984" footer="0.31496062992125984"/>
  <pageSetup paperSize="9" orientation="portrait" r:id="rId1"/>
  <rowBreaks count="1" manualBreakCount="1">
    <brk id="52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>
      <selection activeCell="N27" sqref="N26:N27"/>
    </sheetView>
  </sheetViews>
  <sheetFormatPr defaultColWidth="8.85546875" defaultRowHeight="15" x14ac:dyDescent="0.25"/>
  <sheetData/>
  <phoneticPr fontId="8" type="noConversion"/>
  <pageMargins left="0.70000000000000007" right="0.70000000000000007" top="0.75000000000000011" bottom="0.75000000000000011" header="0.30000000000000004" footer="0.30000000000000004"/>
  <colBreaks count="1" manualBreakCount="1">
    <brk id="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2018-11-27T09:41:45Z</cp:lastPrinted>
  <dcterms:created xsi:type="dcterms:W3CDTF">2011-11-08T10:50:50Z</dcterms:created>
  <dcterms:modified xsi:type="dcterms:W3CDTF">2018-11-29T07:59:49Z</dcterms:modified>
</cp:coreProperties>
</file>